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<sst xmlns="http://schemas.openxmlformats.org/spreadsheetml/2006/main" count="38" uniqueCount="38">
  <si>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</si>
  <si>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IFI014</t>
  </si>
  <si>
    <t xml:space="preserve">Ud</t>
  </si>
  <si>
    <t xml:space="preserve">Instalación interior para usos complementarios.</t>
  </si>
  <si>
    <r>
      <rPr>
        <sz val="8.25"/>
        <color rgb="FF000000"/>
        <rFont val="Arial"/>
        <family val="2"/>
      </rPr>
      <t xml:space="preserve">Instalación interior de fontanería para usos complementarios con dotación para: lavadero, realizada con tubo de polietileno reticulado (PE-Xa), SudoPex-A "STANDARD HIDRÁULICA",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</si>
  <si>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</si>
  <si>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</si>
  <si>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</si>
  <si>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</si>
  <si>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</si>
  <si>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</si>
  <si>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</si>
  <si>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mt37sth044b</t>
  </si>
  <si>
    <t xml:space="preserve">Ud</t>
  </si>
  <si>
    <t xml:space="preserve">Material auxiliar para montaje y sujeción a la obra de las tuberías de polietileno reticulado (PE-Xa), SudoPex-A "STANDARD HIDRÁULICA", de 20 mm de diámetro exterior.</t>
  </si>
  <si>
    <t xml:space="preserve">mt37sth043t</t>
  </si>
  <si>
    <t xml:space="preserve">m</t>
  </si>
  <si>
    <t xml:space="preserve">Tubo de polietileno reticulado (PE-Xa), de 20 mm de diámetro exterior y 1,9 mm de espesor, SudoPex-A "STANDARD HIDRÁULICA", suministrado en rollos, según UNE-EN ISO 15875-2, con el precio incrementado el 30% en concepto de accesorios y piezas especiales.</t>
  </si>
  <si>
    <t xml:space="preserve">mt37sth014b</t>
  </si>
  <si>
    <t xml:space="preserve">Ud</t>
  </si>
  <si>
    <t xml:space="preserve">Válvula de esfera, Kansas "STANDARD HIDRÁULICA", para empotrar, de 3/4", hembra-hembra, para roscar, PN=30 bar, con cuerpo de latón niquelado, racor, bola, eje y tuerca prensaestopas de latón, juntas de asiento de PTFE, junta tórica de NBR y temperatura de servicio desde -10°C (excluyendo congelación) hasta 130°C.</t>
  </si>
  <si>
    <t xml:space="preserve">mt37sth015a</t>
  </si>
  <si>
    <t xml:space="preserve">Ud</t>
  </si>
  <si>
    <t xml:space="preserve">Mando de palanca, de latón, para válvula de esfera para empotrar Kansas, "STANDARD HIDRÁULICA", con embellecedor.</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</si>
  <si>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</si>
  <si>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</si>
  <si>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</si>
  <si>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</si>
  <si>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</si>
  <si>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</si>
  <si>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</si>
  <si>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</si>
  <si>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</si>
  <si>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</si>
  <si>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</si>
  <si>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</si>
  <si>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38,19€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</si>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</sst>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5.44" customWidth="1"/>
    <col min="3" max="3" width="0.68" customWidth="1"/>
    <col min="4" max="4" width="6.97" customWidth="1"/>
    <col min="5" max="5" width="74.97" customWidth="1"/>
    <col min="6" max="6" width="14.11" customWidth="1"/>
    <col min="7" max="7" width="9.8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25.4</v>
      </c>
      <c r="G10" s="12">
        <v>0.12</v>
      </c>
      <c r="H10" s="12">
        <f ca="1">ROUND(INDIRECT(ADDRESS(ROW()+(0), COLUMN()+(-2), 1))*INDIRECT(ADDRESS(ROW()+(0), COLUMN()+(-1), 1)), 2)</f>
        <v>3.05</v>
      </c>
    </row>
    <row r="11" spans="1:8" ht="45.00" thickBot="1" customHeight="1">
      <c r="A11" s="1" t="s">
        <v>15</v>
      </c>
      <c r="B11" s="1"/>
      <c r="C11" s="10" t="s">
        <v>16</v>
      </c>
      <c r="D11" s="10"/>
      <c r="E11" s="1" t="s">
        <v>17</v>
      </c>
      <c r="F11" s="11">
        <v>25.4</v>
      </c>
      <c r="G11" s="12">
        <v>3.05</v>
      </c>
      <c r="H11" s="12">
        <f ca="1">ROUND(INDIRECT(ADDRESS(ROW()+(0), COLUMN()+(-2), 1))*INDIRECT(ADDRESS(ROW()+(0), COLUMN()+(-1), 1)), 2)</f>
        <v>77.47</v>
      </c>
    </row>
    <row r="12" spans="1:8" ht="45.00" thickBot="1" customHeight="1">
      <c r="A12" s="1" t="s">
        <v>18</v>
      </c>
      <c r="B12" s="1"/>
      <c r="C12" s="10" t="s">
        <v>19</v>
      </c>
      <c r="D12" s="10"/>
      <c r="E12" s="1" t="s">
        <v>20</v>
      </c>
      <c r="F12" s="11">
        <v>2</v>
      </c>
      <c r="G12" s="12">
        <v>15.4</v>
      </c>
      <c r="H12" s="12">
        <f ca="1">ROUND(INDIRECT(ADDRESS(ROW()+(0), COLUMN()+(-2), 1))*INDIRECT(ADDRESS(ROW()+(0), COLUMN()+(-1), 1)), 2)</f>
        <v>30.8</v>
      </c>
    </row>
    <row r="13" spans="1:8" ht="24.00" thickBot="1" customHeight="1">
      <c r="A13" s="1" t="s">
        <v>21</v>
      </c>
      <c r="B13" s="1"/>
      <c r="C13" s="10" t="s">
        <v>22</v>
      </c>
      <c r="D13" s="10"/>
      <c r="E13" s="1" t="s">
        <v>23</v>
      </c>
      <c r="F13" s="13">
        <v>2</v>
      </c>
      <c r="G13" s="14">
        <v>6.24</v>
      </c>
      <c r="H13" s="14">
        <f ca="1">ROUND(INDIRECT(ADDRESS(ROW()+(0), COLUMN()+(-2), 1))*INDIRECT(ADDRESS(ROW()+(0), COLUMN()+(-1), 1)), 2)</f>
        <v>12.48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123.8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4.953</v>
      </c>
      <c r="G16" s="12">
        <v>22.74</v>
      </c>
      <c r="H16" s="12">
        <f ca="1">ROUND(INDIRECT(ADDRESS(ROW()+(0), COLUMN()+(-2), 1))*INDIRECT(ADDRESS(ROW()+(0), COLUMN()+(-1), 1)), 2)</f>
        <v>112.63</v>
      </c>
    </row>
    <row r="17" spans="1:8" ht="13.50" thickBot="1" customHeight="1">
      <c r="A17" s="1" t="s">
        <v>29</v>
      </c>
      <c r="B17" s="1"/>
      <c r="C17" s="10" t="s">
        <v>30</v>
      </c>
      <c r="D17" s="10"/>
      <c r="E17" s="1" t="s">
        <v>31</v>
      </c>
      <c r="F17" s="13">
        <v>4.953</v>
      </c>
      <c r="G17" s="14">
        <v>20.98</v>
      </c>
      <c r="H17" s="14">
        <f ca="1">ROUND(INDIRECT(ADDRESS(ROW()+(0), COLUMN()+(-2), 1))*INDIRECT(ADDRESS(ROW()+(0), COLUMN()+(-1), 1)), 2)</f>
        <v>103.91</v>
      </c>
    </row>
    <row r="18" spans="1:8" ht="13.50" thickBot="1" customHeight="1">
      <c r="A18" s="15"/>
      <c r="B18" s="15"/>
      <c r="C18" s="15"/>
      <c r="D18" s="15"/>
      <c r="E18" s="15"/>
      <c r="F18" s="9" t="s">
        <v>32</v>
      </c>
      <c r="G18" s="9"/>
      <c r="H18" s="17">
        <f ca="1">ROUND(SUM(INDIRECT(ADDRESS(ROW()+(-1), COLUMN()+(0), 1)),INDIRECT(ADDRESS(ROW()+(-2), COLUMN()+(0), 1))), 2)</f>
        <v>216.54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340.34</v>
      </c>
      <c r="H20" s="14">
        <f ca="1">ROUND(INDIRECT(ADDRESS(ROW()+(0), COLUMN()+(-2), 1))*INDIRECT(ADDRESS(ROW()+(0), COLUMN()+(-1), 1))/100, 2)</f>
        <v>6.81</v>
      </c>
    </row>
    <row r="21" spans="1:8" ht="13.50" thickBot="1" customHeight="1">
      <c r="A21" s="21" t="s">
        <v>36</v>
      </c>
      <c r="B21" s="21"/>
      <c r="C21" s="22"/>
      <c r="D21" s="22"/>
      <c r="E21" s="23"/>
      <c r="F21" s="24" t="s">
        <v>37</v>
      </c>
      <c r="G21" s="25"/>
      <c r="H21" s="26">
        <f ca="1">ROUND(SUM(INDIRECT(ADDRESS(ROW()+(-1), COLUMN()+(0), 1)),INDIRECT(ADDRESS(ROW()+(-3), COLUMN()+(0), 1)),INDIRECT(ADDRESS(ROW()+(-7), COLUMN()+(0), 1))), 2)</f>
        <v>347.15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